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720" yWindow="720" windowWidth="24880" windowHeight="13880" tabRatio="500" activeTab="1"/>
  </bookViews>
  <sheets>
    <sheet name="Maintenance" sheetId="5" r:id="rId1"/>
    <sheet name="Weight Gain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5" l="1"/>
  <c r="B25" i="5"/>
  <c r="G25" i="5"/>
  <c r="H25" i="5"/>
  <c r="E25" i="5"/>
  <c r="F25" i="5"/>
  <c r="C25" i="5"/>
  <c r="D25" i="5"/>
  <c r="I25" i="5"/>
  <c r="J24" i="5"/>
  <c r="B24" i="5"/>
  <c r="G24" i="5"/>
  <c r="H24" i="5"/>
  <c r="E24" i="5"/>
  <c r="F24" i="5"/>
  <c r="C24" i="5"/>
  <c r="D24" i="5"/>
  <c r="I24" i="5"/>
  <c r="J23" i="5"/>
  <c r="B23" i="5"/>
  <c r="G23" i="5"/>
  <c r="H23" i="5"/>
  <c r="E23" i="5"/>
  <c r="F23" i="5"/>
  <c r="C23" i="5"/>
  <c r="D23" i="5"/>
  <c r="I23" i="5"/>
  <c r="J22" i="5"/>
  <c r="B22" i="5"/>
  <c r="G22" i="5"/>
  <c r="H22" i="5"/>
  <c r="E22" i="5"/>
  <c r="F22" i="5"/>
  <c r="C22" i="5"/>
  <c r="D22" i="5"/>
  <c r="I22" i="5"/>
  <c r="J21" i="5"/>
  <c r="B21" i="5"/>
  <c r="G21" i="5"/>
  <c r="H21" i="5"/>
  <c r="E21" i="5"/>
  <c r="F21" i="5"/>
  <c r="C21" i="5"/>
  <c r="D21" i="5"/>
  <c r="I21" i="5"/>
  <c r="J20" i="5"/>
  <c r="B20" i="5"/>
  <c r="G20" i="5"/>
  <c r="H20" i="5"/>
  <c r="E20" i="5"/>
  <c r="F20" i="5"/>
  <c r="C20" i="5"/>
  <c r="D20" i="5"/>
  <c r="I20" i="5"/>
  <c r="J19" i="5"/>
  <c r="B19" i="5"/>
  <c r="G19" i="5"/>
  <c r="H19" i="5"/>
  <c r="E19" i="5"/>
  <c r="F19" i="5"/>
  <c r="C19" i="5"/>
  <c r="D19" i="5"/>
  <c r="I19" i="5"/>
  <c r="J18" i="5"/>
  <c r="B18" i="5"/>
  <c r="G18" i="5"/>
  <c r="H18" i="5"/>
  <c r="E18" i="5"/>
  <c r="F18" i="5"/>
  <c r="C18" i="5"/>
  <c r="D18" i="5"/>
  <c r="I18" i="5"/>
  <c r="J17" i="5"/>
  <c r="B17" i="5"/>
  <c r="G17" i="5"/>
  <c r="H17" i="5"/>
  <c r="E17" i="5"/>
  <c r="F17" i="5"/>
  <c r="C17" i="5"/>
  <c r="D17" i="5"/>
  <c r="I17" i="5"/>
  <c r="J16" i="5"/>
  <c r="B16" i="5"/>
  <c r="G16" i="5"/>
  <c r="H16" i="5"/>
  <c r="E16" i="5"/>
  <c r="F16" i="5"/>
  <c r="C16" i="5"/>
  <c r="D16" i="5"/>
  <c r="I16" i="5"/>
  <c r="J15" i="5"/>
  <c r="B15" i="5"/>
  <c r="G15" i="5"/>
  <c r="H15" i="5"/>
  <c r="E15" i="5"/>
  <c r="F15" i="5"/>
  <c r="C15" i="5"/>
  <c r="D15" i="5"/>
  <c r="I15" i="5"/>
  <c r="J14" i="5"/>
  <c r="B14" i="5"/>
  <c r="G14" i="5"/>
  <c r="H14" i="5"/>
  <c r="E14" i="5"/>
  <c r="F14" i="5"/>
  <c r="C14" i="5"/>
  <c r="D14" i="5"/>
  <c r="I14" i="5"/>
  <c r="J13" i="5"/>
  <c r="B13" i="5"/>
  <c r="G13" i="5"/>
  <c r="H13" i="5"/>
  <c r="E13" i="5"/>
  <c r="F13" i="5"/>
  <c r="C13" i="5"/>
  <c r="D13" i="5"/>
  <c r="I13" i="5"/>
  <c r="J12" i="5"/>
  <c r="B12" i="5"/>
  <c r="G12" i="5"/>
  <c r="H12" i="5"/>
  <c r="E12" i="5"/>
  <c r="F12" i="5"/>
  <c r="C12" i="5"/>
  <c r="D12" i="5"/>
  <c r="I12" i="5"/>
  <c r="J11" i="5"/>
  <c r="B11" i="5"/>
  <c r="G11" i="5"/>
  <c r="H11" i="5"/>
  <c r="E11" i="5"/>
  <c r="F11" i="5"/>
  <c r="C11" i="5"/>
  <c r="D11" i="5"/>
  <c r="I11" i="5"/>
  <c r="J10" i="5"/>
  <c r="B10" i="5"/>
  <c r="G10" i="5"/>
  <c r="H10" i="5"/>
  <c r="E10" i="5"/>
  <c r="F10" i="5"/>
  <c r="C10" i="5"/>
  <c r="D10" i="5"/>
  <c r="I10" i="5"/>
  <c r="B9" i="5"/>
  <c r="C9" i="5"/>
  <c r="D9" i="5"/>
  <c r="E9" i="5"/>
  <c r="F9" i="5"/>
  <c r="G9" i="5"/>
  <c r="H9" i="5"/>
  <c r="I9" i="5"/>
  <c r="J9" i="5"/>
  <c r="J8" i="5"/>
  <c r="B8" i="5"/>
  <c r="G8" i="5"/>
  <c r="H8" i="5"/>
  <c r="E8" i="5"/>
  <c r="F8" i="5"/>
  <c r="C8" i="5"/>
  <c r="D8" i="5"/>
  <c r="I8" i="5"/>
  <c r="J7" i="5"/>
  <c r="B7" i="5"/>
  <c r="G7" i="5"/>
  <c r="H7" i="5"/>
  <c r="E7" i="5"/>
  <c r="F7" i="5"/>
  <c r="C7" i="5"/>
  <c r="D7" i="5"/>
  <c r="I7" i="5"/>
  <c r="J6" i="5"/>
  <c r="B6" i="5"/>
  <c r="G6" i="5"/>
  <c r="H6" i="5"/>
  <c r="E6" i="5"/>
  <c r="F6" i="5"/>
  <c r="C6" i="5"/>
  <c r="D6" i="5"/>
  <c r="I6" i="5"/>
  <c r="J5" i="5"/>
  <c r="B5" i="5"/>
  <c r="G5" i="5"/>
  <c r="H5" i="5"/>
  <c r="E5" i="5"/>
  <c r="F5" i="5"/>
  <c r="C5" i="5"/>
  <c r="D5" i="5"/>
  <c r="I5" i="5"/>
  <c r="J4" i="5"/>
  <c r="B4" i="5"/>
  <c r="G4" i="5"/>
  <c r="H4" i="5"/>
  <c r="E4" i="5"/>
  <c r="F4" i="5"/>
  <c r="C4" i="5"/>
  <c r="D4" i="5"/>
  <c r="I4" i="5"/>
  <c r="J20" i="3"/>
  <c r="B20" i="3"/>
  <c r="G20" i="3"/>
  <c r="H20" i="3"/>
  <c r="E20" i="3"/>
  <c r="F20" i="3"/>
  <c r="C20" i="3"/>
  <c r="D20" i="3"/>
  <c r="I20" i="3"/>
  <c r="J19" i="3"/>
  <c r="B19" i="3"/>
  <c r="G19" i="3"/>
  <c r="H19" i="3"/>
  <c r="E19" i="3"/>
  <c r="F19" i="3"/>
  <c r="C19" i="3"/>
  <c r="D19" i="3"/>
  <c r="I19" i="3"/>
  <c r="J18" i="3"/>
  <c r="B18" i="3"/>
  <c r="G18" i="3"/>
  <c r="H18" i="3"/>
  <c r="E18" i="3"/>
  <c r="F18" i="3"/>
  <c r="C18" i="3"/>
  <c r="D18" i="3"/>
  <c r="I18" i="3"/>
  <c r="J17" i="3"/>
  <c r="B17" i="3"/>
  <c r="G17" i="3"/>
  <c r="H17" i="3"/>
  <c r="E17" i="3"/>
  <c r="F17" i="3"/>
  <c r="C17" i="3"/>
  <c r="D17" i="3"/>
  <c r="I17" i="3"/>
  <c r="J16" i="3"/>
  <c r="B16" i="3"/>
  <c r="G16" i="3"/>
  <c r="H16" i="3"/>
  <c r="E16" i="3"/>
  <c r="F16" i="3"/>
  <c r="C16" i="3"/>
  <c r="D16" i="3"/>
  <c r="I16" i="3"/>
  <c r="J15" i="3"/>
  <c r="B15" i="3"/>
  <c r="G15" i="3"/>
  <c r="H15" i="3"/>
  <c r="E15" i="3"/>
  <c r="F15" i="3"/>
  <c r="C15" i="3"/>
  <c r="D15" i="3"/>
  <c r="I15" i="3"/>
  <c r="J14" i="3"/>
  <c r="B14" i="3"/>
  <c r="G14" i="3"/>
  <c r="H14" i="3"/>
  <c r="E14" i="3"/>
  <c r="F14" i="3"/>
  <c r="C14" i="3"/>
  <c r="D14" i="3"/>
  <c r="I14" i="3"/>
  <c r="J13" i="3"/>
  <c r="B13" i="3"/>
  <c r="G13" i="3"/>
  <c r="H13" i="3"/>
  <c r="E13" i="3"/>
  <c r="F13" i="3"/>
  <c r="C13" i="3"/>
  <c r="D13" i="3"/>
  <c r="I13" i="3"/>
  <c r="J12" i="3"/>
  <c r="B12" i="3"/>
  <c r="G12" i="3"/>
  <c r="H12" i="3"/>
  <c r="E12" i="3"/>
  <c r="F12" i="3"/>
  <c r="C12" i="3"/>
  <c r="D12" i="3"/>
  <c r="I12" i="3"/>
  <c r="J11" i="3"/>
  <c r="B11" i="3"/>
  <c r="G11" i="3"/>
  <c r="H11" i="3"/>
  <c r="E11" i="3"/>
  <c r="F11" i="3"/>
  <c r="C11" i="3"/>
  <c r="D11" i="3"/>
  <c r="I11" i="3"/>
  <c r="J10" i="3"/>
  <c r="B10" i="3"/>
  <c r="G10" i="3"/>
  <c r="H10" i="3"/>
  <c r="E10" i="3"/>
  <c r="F10" i="3"/>
  <c r="C10" i="3"/>
  <c r="D10" i="3"/>
  <c r="I10" i="3"/>
  <c r="J9" i="3"/>
  <c r="B9" i="3"/>
  <c r="G9" i="3"/>
  <c r="H9" i="3"/>
  <c r="E9" i="3"/>
  <c r="F9" i="3"/>
  <c r="C9" i="3"/>
  <c r="D9" i="3"/>
  <c r="I9" i="3"/>
  <c r="J8" i="3"/>
  <c r="B8" i="3"/>
  <c r="G8" i="3"/>
  <c r="H8" i="3"/>
  <c r="E8" i="3"/>
  <c r="F8" i="3"/>
  <c r="C8" i="3"/>
  <c r="D8" i="3"/>
  <c r="I8" i="3"/>
  <c r="J7" i="3"/>
  <c r="B7" i="3"/>
  <c r="G7" i="3"/>
  <c r="H7" i="3"/>
  <c r="E7" i="3"/>
  <c r="F7" i="3"/>
  <c r="C7" i="3"/>
  <c r="D7" i="3"/>
  <c r="I7" i="3"/>
  <c r="J6" i="3"/>
  <c r="B6" i="3"/>
  <c r="G6" i="3"/>
  <c r="H6" i="3"/>
  <c r="E6" i="3"/>
  <c r="F6" i="3"/>
  <c r="C6" i="3"/>
  <c r="D6" i="3"/>
  <c r="I6" i="3"/>
  <c r="J5" i="3"/>
  <c r="B5" i="3"/>
  <c r="G5" i="3"/>
  <c r="H5" i="3"/>
  <c r="E5" i="3"/>
  <c r="F5" i="3"/>
  <c r="C5" i="3"/>
  <c r="D5" i="3"/>
  <c r="I5" i="3"/>
</calcChain>
</file>

<file path=xl/sharedStrings.xml><?xml version="1.0" encoding="utf-8"?>
<sst xmlns="http://schemas.openxmlformats.org/spreadsheetml/2006/main" count="23" uniqueCount="13">
  <si>
    <t>Protein (g)</t>
  </si>
  <si>
    <t>Fat (g)</t>
  </si>
  <si>
    <t>Water (oz)</t>
  </si>
  <si>
    <t>Weight (lbs)</t>
  </si>
  <si>
    <t>Weight (kgs)</t>
  </si>
  <si>
    <t>Calories from Protein</t>
  </si>
  <si>
    <t>Calories from Fat</t>
  </si>
  <si>
    <t>Carbohydrate (g)</t>
  </si>
  <si>
    <t>Calories from Carbohydrate</t>
  </si>
  <si>
    <t>Total Calories</t>
  </si>
  <si>
    <t>Weight Gain Macro Table</t>
  </si>
  <si>
    <t>Weight Maintenance Macro Table</t>
  </si>
  <si>
    <t>Below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</si>
</sst>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b/>
      <u/>
      <sz val="16"/>
      <color theme="1"/>
      <name val="Calibri"/>
      <scheme val="minor"/>
    </font>
    <font>
      <b/>
      <u/>
      <sz val="18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0" fontId="3" fillId="3" borderId="0" xfId="0" applyFont="1" applyFill="1"/>
    <xf numFmtId="164" fontId="3" fillId="3" borderId="0" xfId="0" applyNumberFormat="1" applyFont="1" applyFill="1"/>
    <xf numFmtId="1" fontId="3" fillId="3" borderId="0" xfId="0" applyNumberFormat="1" applyFont="1" applyFill="1"/>
    <xf numFmtId="0" fontId="0" fillId="3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/>
    <xf numFmtId="164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right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863600</xdr:colOff>
      <xdr:row>0</xdr:row>
      <xdr:rowOff>0</xdr:rowOff>
    </xdr:from>
    <xdr:to>
      <xdr:col>7</xdr:col>
      <xdr:colOff>2057400</xdr:colOff>
      <xdr:row>1</xdr:row>
      <xdr:rowOff>16642</xdr:rowOff>
    </xdr:to>
    <xdr:pic>
      <xdr:nvPicPr>
        <xdr:cNvPr id="2" name="Picture 1" descr="SSPBlackclean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0"/>
          <a:ext cx="9105900" cy="1921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863600</xdr:colOff>
      <xdr:row>0</xdr:row>
      <xdr:rowOff>0</xdr:rowOff>
    </xdr:from>
    <xdr:to>
      <xdr:col>7</xdr:col>
      <xdr:colOff>2057400</xdr:colOff>
      <xdr:row>1</xdr:row>
      <xdr:rowOff>16642</xdr:rowOff>
    </xdr:to>
    <xdr:pic>
      <xdr:nvPicPr>
        <xdr:cNvPr id="2" name="Picture 1" descr="SSPBlackclean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0"/>
          <a:ext cx="9105900" cy="192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H5" sqref="H5"/>
    </sheetView>
  </sheetViews>
  <sheetFormatPr baseColWidth="10" defaultRowHeight="15" x14ac:dyDescent="0"/>
  <cols>
    <col min="1" max="1" width="15.1640625" bestFit="1" customWidth="1"/>
    <col min="2" max="2" width="15.5" bestFit="1" customWidth="1"/>
    <col min="3" max="3" width="13.33203125" bestFit="1" customWidth="1"/>
    <col min="4" max="4" width="25.33203125" bestFit="1" customWidth="1"/>
    <col min="5" max="5" width="8.6640625" bestFit="1" customWidth="1"/>
    <col min="6" max="7" width="20.5" bestFit="1" customWidth="1"/>
    <col min="8" max="8" width="32.33203125" bestFit="1" customWidth="1"/>
    <col min="9" max="9" width="16.6640625" bestFit="1" customWidth="1"/>
    <col min="10" max="10" width="13.33203125" bestFit="1" customWidth="1"/>
  </cols>
  <sheetData>
    <row r="1" spans="1:10" ht="150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35" customHeight="1">
      <c r="A2" s="10" t="s">
        <v>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5" customHeight="1">
      <c r="A3" s="4" t="s">
        <v>3</v>
      </c>
      <c r="B3" s="4" t="s">
        <v>4</v>
      </c>
      <c r="C3" s="4" t="s">
        <v>0</v>
      </c>
      <c r="D3" s="4" t="s">
        <v>5</v>
      </c>
      <c r="E3" s="4" t="s">
        <v>1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2</v>
      </c>
    </row>
    <row r="4" spans="1:10" s="8" customFormat="1" ht="20">
      <c r="A4" s="5">
        <v>120</v>
      </c>
      <c r="B4" s="6">
        <f t="shared" ref="B4:B25" si="0">A4/2.2</f>
        <v>54.54545454545454</v>
      </c>
      <c r="C4" s="7">
        <f t="shared" ref="C4:C25" si="1">B4*2.2</f>
        <v>120</v>
      </c>
      <c r="D4" s="7">
        <f t="shared" ref="D4:D25" si="2">C4*4</f>
        <v>480</v>
      </c>
      <c r="E4" s="7">
        <f t="shared" ref="E4:E25" si="3">B4*1.5</f>
        <v>81.818181818181813</v>
      </c>
      <c r="F4" s="7">
        <f t="shared" ref="F4:F25" si="4">E4*9</f>
        <v>736.36363636363626</v>
      </c>
      <c r="G4" s="7">
        <f t="shared" ref="G4:G25" si="5">B4*2.5</f>
        <v>136.36363636363635</v>
      </c>
      <c r="H4" s="7">
        <f t="shared" ref="H4:H25" si="6">G4*4</f>
        <v>545.45454545454538</v>
      </c>
      <c r="I4" s="7">
        <f t="shared" ref="I4:I25" si="7">SUM(H4,F4,D4)</f>
        <v>1761.8181818181815</v>
      </c>
      <c r="J4" s="5">
        <f t="shared" ref="J4:J25" si="8">A4</f>
        <v>120</v>
      </c>
    </row>
    <row r="5" spans="1:10" ht="20">
      <c r="A5" s="1">
        <v>125</v>
      </c>
      <c r="B5" s="2">
        <f t="shared" si="0"/>
        <v>56.818181818181813</v>
      </c>
      <c r="C5" s="3">
        <f t="shared" si="1"/>
        <v>125</v>
      </c>
      <c r="D5" s="3">
        <f t="shared" si="2"/>
        <v>500</v>
      </c>
      <c r="E5" s="3">
        <f t="shared" si="3"/>
        <v>85.22727272727272</v>
      </c>
      <c r="F5" s="3">
        <f t="shared" si="4"/>
        <v>767.0454545454545</v>
      </c>
      <c r="G5" s="3">
        <f t="shared" si="5"/>
        <v>142.04545454545453</v>
      </c>
      <c r="H5" s="3">
        <f t="shared" si="6"/>
        <v>568.18181818181813</v>
      </c>
      <c r="I5" s="3">
        <f t="shared" si="7"/>
        <v>1835.2272727272725</v>
      </c>
      <c r="J5" s="5">
        <f t="shared" si="8"/>
        <v>125</v>
      </c>
    </row>
    <row r="6" spans="1:10" s="8" customFormat="1" ht="20">
      <c r="A6" s="5">
        <v>130</v>
      </c>
      <c r="B6" s="6">
        <f t="shared" si="0"/>
        <v>59.090909090909086</v>
      </c>
      <c r="C6" s="7">
        <f t="shared" si="1"/>
        <v>130</v>
      </c>
      <c r="D6" s="7">
        <f t="shared" si="2"/>
        <v>520</v>
      </c>
      <c r="E6" s="7">
        <f t="shared" si="3"/>
        <v>88.636363636363626</v>
      </c>
      <c r="F6" s="7">
        <f t="shared" si="4"/>
        <v>797.72727272727263</v>
      </c>
      <c r="G6" s="7">
        <f t="shared" si="5"/>
        <v>147.72727272727272</v>
      </c>
      <c r="H6" s="7">
        <f t="shared" si="6"/>
        <v>590.90909090909088</v>
      </c>
      <c r="I6" s="7">
        <f t="shared" si="7"/>
        <v>1908.6363636363635</v>
      </c>
      <c r="J6" s="5">
        <f t="shared" si="8"/>
        <v>130</v>
      </c>
    </row>
    <row r="7" spans="1:10" ht="20">
      <c r="A7" s="1">
        <v>135</v>
      </c>
      <c r="B7" s="2">
        <f t="shared" si="0"/>
        <v>61.36363636363636</v>
      </c>
      <c r="C7" s="3">
        <f t="shared" si="1"/>
        <v>135</v>
      </c>
      <c r="D7" s="3">
        <f t="shared" si="2"/>
        <v>540</v>
      </c>
      <c r="E7" s="3">
        <f t="shared" si="3"/>
        <v>92.045454545454533</v>
      </c>
      <c r="F7" s="3">
        <f t="shared" si="4"/>
        <v>828.40909090909076</v>
      </c>
      <c r="G7" s="3">
        <f t="shared" si="5"/>
        <v>153.40909090909091</v>
      </c>
      <c r="H7" s="3">
        <f t="shared" si="6"/>
        <v>613.63636363636363</v>
      </c>
      <c r="I7" s="3">
        <f t="shared" si="7"/>
        <v>1982.0454545454545</v>
      </c>
      <c r="J7" s="5">
        <f t="shared" si="8"/>
        <v>135</v>
      </c>
    </row>
    <row r="8" spans="1:10" s="8" customFormat="1" ht="20">
      <c r="A8" s="5">
        <v>140</v>
      </c>
      <c r="B8" s="6">
        <f t="shared" si="0"/>
        <v>63.636363636363633</v>
      </c>
      <c r="C8" s="7">
        <f t="shared" si="1"/>
        <v>140</v>
      </c>
      <c r="D8" s="7">
        <f t="shared" si="2"/>
        <v>560</v>
      </c>
      <c r="E8" s="7">
        <f t="shared" si="3"/>
        <v>95.454545454545453</v>
      </c>
      <c r="F8" s="7">
        <f t="shared" si="4"/>
        <v>859.09090909090912</v>
      </c>
      <c r="G8" s="7">
        <f t="shared" si="5"/>
        <v>159.09090909090909</v>
      </c>
      <c r="H8" s="7">
        <f t="shared" si="6"/>
        <v>636.36363636363637</v>
      </c>
      <c r="I8" s="7">
        <f t="shared" si="7"/>
        <v>2055.4545454545455</v>
      </c>
      <c r="J8" s="5">
        <f t="shared" si="8"/>
        <v>140</v>
      </c>
    </row>
    <row r="9" spans="1:10" ht="20">
      <c r="A9" s="1">
        <v>145</v>
      </c>
      <c r="B9" s="2">
        <f t="shared" si="0"/>
        <v>65.909090909090907</v>
      </c>
      <c r="C9" s="3">
        <f t="shared" si="1"/>
        <v>145</v>
      </c>
      <c r="D9" s="3">
        <f t="shared" si="2"/>
        <v>580</v>
      </c>
      <c r="E9" s="3">
        <f t="shared" si="3"/>
        <v>98.86363636363636</v>
      </c>
      <c r="F9" s="3">
        <f t="shared" si="4"/>
        <v>889.77272727272725</v>
      </c>
      <c r="G9" s="3">
        <f t="shared" si="5"/>
        <v>164.77272727272725</v>
      </c>
      <c r="H9" s="3">
        <f t="shared" si="6"/>
        <v>659.09090909090901</v>
      </c>
      <c r="I9" s="3">
        <f t="shared" si="7"/>
        <v>2128.863636363636</v>
      </c>
      <c r="J9" s="5">
        <f t="shared" si="8"/>
        <v>145</v>
      </c>
    </row>
    <row r="10" spans="1:10" s="8" customFormat="1" ht="20">
      <c r="A10" s="5">
        <v>150</v>
      </c>
      <c r="B10" s="6">
        <f t="shared" si="0"/>
        <v>68.181818181818173</v>
      </c>
      <c r="C10" s="7">
        <f t="shared" si="1"/>
        <v>150</v>
      </c>
      <c r="D10" s="7">
        <f t="shared" si="2"/>
        <v>600</v>
      </c>
      <c r="E10" s="7">
        <f t="shared" si="3"/>
        <v>102.27272727272725</v>
      </c>
      <c r="F10" s="7">
        <f t="shared" si="4"/>
        <v>920.45454545454527</v>
      </c>
      <c r="G10" s="7">
        <f t="shared" si="5"/>
        <v>170.45454545454544</v>
      </c>
      <c r="H10" s="7">
        <f t="shared" si="6"/>
        <v>681.81818181818176</v>
      </c>
      <c r="I10" s="7">
        <f t="shared" si="7"/>
        <v>2202.272727272727</v>
      </c>
      <c r="J10" s="5">
        <f t="shared" si="8"/>
        <v>150</v>
      </c>
    </row>
    <row r="11" spans="1:10" ht="20">
      <c r="A11" s="1">
        <v>155</v>
      </c>
      <c r="B11" s="2">
        <f t="shared" si="0"/>
        <v>70.454545454545453</v>
      </c>
      <c r="C11" s="3">
        <f t="shared" si="1"/>
        <v>155</v>
      </c>
      <c r="D11" s="3">
        <f t="shared" si="2"/>
        <v>620</v>
      </c>
      <c r="E11" s="3">
        <f t="shared" si="3"/>
        <v>105.68181818181819</v>
      </c>
      <c r="F11" s="3">
        <f t="shared" si="4"/>
        <v>951.13636363636374</v>
      </c>
      <c r="G11" s="3">
        <f t="shared" si="5"/>
        <v>176.13636363636363</v>
      </c>
      <c r="H11" s="3">
        <f t="shared" si="6"/>
        <v>704.5454545454545</v>
      </c>
      <c r="I11" s="3">
        <f t="shared" si="7"/>
        <v>2275.681818181818</v>
      </c>
      <c r="J11" s="5">
        <f t="shared" si="8"/>
        <v>155</v>
      </c>
    </row>
    <row r="12" spans="1:10" s="8" customFormat="1" ht="20">
      <c r="A12" s="5">
        <v>160</v>
      </c>
      <c r="B12" s="6">
        <f t="shared" si="0"/>
        <v>72.72727272727272</v>
      </c>
      <c r="C12" s="7">
        <f t="shared" si="1"/>
        <v>160</v>
      </c>
      <c r="D12" s="7">
        <f t="shared" si="2"/>
        <v>640</v>
      </c>
      <c r="E12" s="7">
        <f t="shared" si="3"/>
        <v>109.09090909090908</v>
      </c>
      <c r="F12" s="7">
        <f t="shared" si="4"/>
        <v>981.81818181818176</v>
      </c>
      <c r="G12" s="7">
        <f t="shared" si="5"/>
        <v>181.81818181818181</v>
      </c>
      <c r="H12" s="7">
        <f t="shared" si="6"/>
        <v>727.27272727272725</v>
      </c>
      <c r="I12" s="7">
        <f t="shared" si="7"/>
        <v>2349.090909090909</v>
      </c>
      <c r="J12" s="5">
        <f t="shared" si="8"/>
        <v>160</v>
      </c>
    </row>
    <row r="13" spans="1:10" ht="20">
      <c r="A13" s="1">
        <v>165</v>
      </c>
      <c r="B13" s="2">
        <f t="shared" si="0"/>
        <v>75</v>
      </c>
      <c r="C13" s="3">
        <f t="shared" si="1"/>
        <v>165</v>
      </c>
      <c r="D13" s="3">
        <f t="shared" si="2"/>
        <v>660</v>
      </c>
      <c r="E13" s="3">
        <f t="shared" si="3"/>
        <v>112.5</v>
      </c>
      <c r="F13" s="3">
        <f t="shared" si="4"/>
        <v>1012.5</v>
      </c>
      <c r="G13" s="3">
        <f t="shared" si="5"/>
        <v>187.5</v>
      </c>
      <c r="H13" s="3">
        <f t="shared" si="6"/>
        <v>750</v>
      </c>
      <c r="I13" s="3">
        <f t="shared" si="7"/>
        <v>2422.5</v>
      </c>
      <c r="J13" s="5">
        <f t="shared" si="8"/>
        <v>165</v>
      </c>
    </row>
    <row r="14" spans="1:10" s="8" customFormat="1" ht="20">
      <c r="A14" s="5">
        <v>170</v>
      </c>
      <c r="B14" s="6">
        <f t="shared" si="0"/>
        <v>77.272727272727266</v>
      </c>
      <c r="C14" s="7">
        <f t="shared" si="1"/>
        <v>170</v>
      </c>
      <c r="D14" s="7">
        <f t="shared" si="2"/>
        <v>680</v>
      </c>
      <c r="E14" s="7">
        <f t="shared" si="3"/>
        <v>115.90909090909091</v>
      </c>
      <c r="F14" s="7">
        <f t="shared" si="4"/>
        <v>1043.1818181818182</v>
      </c>
      <c r="G14" s="7">
        <f t="shared" si="5"/>
        <v>193.18181818181816</v>
      </c>
      <c r="H14" s="7">
        <f t="shared" si="6"/>
        <v>772.72727272727263</v>
      </c>
      <c r="I14" s="7">
        <f t="shared" si="7"/>
        <v>2495.909090909091</v>
      </c>
      <c r="J14" s="5">
        <f t="shared" si="8"/>
        <v>170</v>
      </c>
    </row>
    <row r="15" spans="1:10" ht="20">
      <c r="A15" s="1">
        <v>175</v>
      </c>
      <c r="B15" s="2">
        <f t="shared" si="0"/>
        <v>79.545454545454533</v>
      </c>
      <c r="C15" s="3">
        <f t="shared" si="1"/>
        <v>174.99999999999997</v>
      </c>
      <c r="D15" s="3">
        <f t="shared" si="2"/>
        <v>699.99999999999989</v>
      </c>
      <c r="E15" s="3">
        <f t="shared" si="3"/>
        <v>119.3181818181818</v>
      </c>
      <c r="F15" s="3">
        <f t="shared" si="4"/>
        <v>1073.8636363636363</v>
      </c>
      <c r="G15" s="3">
        <f t="shared" si="5"/>
        <v>198.86363636363632</v>
      </c>
      <c r="H15" s="3">
        <f t="shared" si="6"/>
        <v>795.45454545454527</v>
      </c>
      <c r="I15" s="3">
        <f t="shared" si="7"/>
        <v>2569.3181818181815</v>
      </c>
      <c r="J15" s="5">
        <f t="shared" si="8"/>
        <v>175</v>
      </c>
    </row>
    <row r="16" spans="1:10" s="8" customFormat="1" ht="20">
      <c r="A16" s="5">
        <v>180</v>
      </c>
      <c r="B16" s="6">
        <f t="shared" si="0"/>
        <v>81.818181818181813</v>
      </c>
      <c r="C16" s="7">
        <f t="shared" si="1"/>
        <v>180</v>
      </c>
      <c r="D16" s="7">
        <f t="shared" si="2"/>
        <v>720</v>
      </c>
      <c r="E16" s="7">
        <f t="shared" si="3"/>
        <v>122.72727272727272</v>
      </c>
      <c r="F16" s="7">
        <f t="shared" si="4"/>
        <v>1104.5454545454545</v>
      </c>
      <c r="G16" s="7">
        <f t="shared" si="5"/>
        <v>204.54545454545453</v>
      </c>
      <c r="H16" s="7">
        <f t="shared" si="6"/>
        <v>818.18181818181813</v>
      </c>
      <c r="I16" s="7">
        <f t="shared" si="7"/>
        <v>2642.7272727272725</v>
      </c>
      <c r="J16" s="5">
        <f t="shared" si="8"/>
        <v>180</v>
      </c>
    </row>
    <row r="17" spans="1:10" ht="20">
      <c r="A17" s="1">
        <v>185</v>
      </c>
      <c r="B17" s="2">
        <f t="shared" si="0"/>
        <v>84.090909090909079</v>
      </c>
      <c r="C17" s="3">
        <f t="shared" si="1"/>
        <v>185</v>
      </c>
      <c r="D17" s="3">
        <f t="shared" si="2"/>
        <v>740</v>
      </c>
      <c r="E17" s="3">
        <f t="shared" si="3"/>
        <v>126.13636363636363</v>
      </c>
      <c r="F17" s="3">
        <f t="shared" si="4"/>
        <v>1135.2272727272725</v>
      </c>
      <c r="G17" s="3">
        <f t="shared" si="5"/>
        <v>210.22727272727269</v>
      </c>
      <c r="H17" s="3">
        <f t="shared" si="6"/>
        <v>840.90909090909076</v>
      </c>
      <c r="I17" s="3">
        <f t="shared" si="7"/>
        <v>2716.1363636363631</v>
      </c>
      <c r="J17" s="5">
        <f t="shared" si="8"/>
        <v>185</v>
      </c>
    </row>
    <row r="18" spans="1:10" s="8" customFormat="1" ht="20">
      <c r="A18" s="5">
        <v>190</v>
      </c>
      <c r="B18" s="6">
        <f t="shared" si="0"/>
        <v>86.36363636363636</v>
      </c>
      <c r="C18" s="7">
        <f t="shared" si="1"/>
        <v>190</v>
      </c>
      <c r="D18" s="7">
        <f t="shared" si="2"/>
        <v>760</v>
      </c>
      <c r="E18" s="7">
        <f t="shared" si="3"/>
        <v>129.54545454545453</v>
      </c>
      <c r="F18" s="7">
        <f t="shared" si="4"/>
        <v>1165.9090909090908</v>
      </c>
      <c r="G18" s="7">
        <f t="shared" si="5"/>
        <v>215.90909090909091</v>
      </c>
      <c r="H18" s="7">
        <f t="shared" si="6"/>
        <v>863.63636363636363</v>
      </c>
      <c r="I18" s="7">
        <f t="shared" si="7"/>
        <v>2789.5454545454545</v>
      </c>
      <c r="J18" s="5">
        <f t="shared" si="8"/>
        <v>190</v>
      </c>
    </row>
    <row r="19" spans="1:10" ht="20">
      <c r="A19" s="1">
        <v>195</v>
      </c>
      <c r="B19" s="2">
        <f t="shared" si="0"/>
        <v>88.636363636363626</v>
      </c>
      <c r="C19" s="3">
        <f t="shared" si="1"/>
        <v>195</v>
      </c>
      <c r="D19" s="3">
        <f t="shared" si="2"/>
        <v>780</v>
      </c>
      <c r="E19" s="3">
        <f t="shared" si="3"/>
        <v>132.95454545454544</v>
      </c>
      <c r="F19" s="3">
        <f t="shared" si="4"/>
        <v>1196.590909090909</v>
      </c>
      <c r="G19" s="3">
        <f t="shared" si="5"/>
        <v>221.59090909090907</v>
      </c>
      <c r="H19" s="3">
        <f t="shared" si="6"/>
        <v>886.36363636363626</v>
      </c>
      <c r="I19" s="3">
        <f t="shared" si="7"/>
        <v>2862.954545454545</v>
      </c>
      <c r="J19" s="5">
        <f t="shared" si="8"/>
        <v>195</v>
      </c>
    </row>
    <row r="20" spans="1:10" s="8" customFormat="1" ht="20">
      <c r="A20" s="5">
        <v>200</v>
      </c>
      <c r="B20" s="6">
        <f t="shared" si="0"/>
        <v>90.909090909090907</v>
      </c>
      <c r="C20" s="7">
        <f t="shared" si="1"/>
        <v>200</v>
      </c>
      <c r="D20" s="7">
        <f t="shared" si="2"/>
        <v>800</v>
      </c>
      <c r="E20" s="7">
        <f t="shared" si="3"/>
        <v>136.36363636363637</v>
      </c>
      <c r="F20" s="7">
        <f t="shared" si="4"/>
        <v>1227.2727272727275</v>
      </c>
      <c r="G20" s="7">
        <f t="shared" si="5"/>
        <v>227.27272727272725</v>
      </c>
      <c r="H20" s="7">
        <f t="shared" si="6"/>
        <v>909.09090909090901</v>
      </c>
      <c r="I20" s="7">
        <f t="shared" si="7"/>
        <v>2936.3636363636365</v>
      </c>
      <c r="J20" s="5">
        <f t="shared" si="8"/>
        <v>200</v>
      </c>
    </row>
    <row r="21" spans="1:10" ht="20">
      <c r="A21" s="1">
        <v>205</v>
      </c>
      <c r="B21" s="2">
        <f t="shared" si="0"/>
        <v>93.181818181818173</v>
      </c>
      <c r="C21" s="3">
        <f t="shared" si="1"/>
        <v>205</v>
      </c>
      <c r="D21" s="3">
        <f t="shared" si="2"/>
        <v>820</v>
      </c>
      <c r="E21" s="3">
        <f t="shared" si="3"/>
        <v>139.77272727272725</v>
      </c>
      <c r="F21" s="3">
        <f t="shared" si="4"/>
        <v>1257.9545454545453</v>
      </c>
      <c r="G21" s="3">
        <f t="shared" si="5"/>
        <v>232.95454545454544</v>
      </c>
      <c r="H21" s="3">
        <f t="shared" si="6"/>
        <v>931.81818181818176</v>
      </c>
      <c r="I21" s="3">
        <f t="shared" si="7"/>
        <v>3009.772727272727</v>
      </c>
      <c r="J21" s="5">
        <f t="shared" si="8"/>
        <v>205</v>
      </c>
    </row>
    <row r="22" spans="1:10" s="8" customFormat="1" ht="20">
      <c r="A22" s="5">
        <v>210</v>
      </c>
      <c r="B22" s="6">
        <f t="shared" si="0"/>
        <v>95.454545454545453</v>
      </c>
      <c r="C22" s="7">
        <f t="shared" si="1"/>
        <v>210</v>
      </c>
      <c r="D22" s="7">
        <f t="shared" si="2"/>
        <v>840</v>
      </c>
      <c r="E22" s="7">
        <f t="shared" si="3"/>
        <v>143.18181818181819</v>
      </c>
      <c r="F22" s="7">
        <f t="shared" si="4"/>
        <v>1288.6363636363637</v>
      </c>
      <c r="G22" s="7">
        <f t="shared" si="5"/>
        <v>238.63636363636363</v>
      </c>
      <c r="H22" s="7">
        <f t="shared" si="6"/>
        <v>954.5454545454545</v>
      </c>
      <c r="I22" s="7">
        <f t="shared" si="7"/>
        <v>3083.181818181818</v>
      </c>
      <c r="J22" s="5">
        <f t="shared" si="8"/>
        <v>210</v>
      </c>
    </row>
    <row r="23" spans="1:10" ht="20">
      <c r="A23" s="1">
        <v>215</v>
      </c>
      <c r="B23" s="2">
        <f t="shared" si="0"/>
        <v>97.72727272727272</v>
      </c>
      <c r="C23" s="3">
        <f t="shared" si="1"/>
        <v>215</v>
      </c>
      <c r="D23" s="3">
        <f t="shared" si="2"/>
        <v>860</v>
      </c>
      <c r="E23" s="3">
        <f t="shared" si="3"/>
        <v>146.59090909090907</v>
      </c>
      <c r="F23" s="3">
        <f t="shared" si="4"/>
        <v>1319.3181818181815</v>
      </c>
      <c r="G23" s="3">
        <f t="shared" si="5"/>
        <v>244.31818181818181</v>
      </c>
      <c r="H23" s="3">
        <f t="shared" si="6"/>
        <v>977.27272727272725</v>
      </c>
      <c r="I23" s="3">
        <f t="shared" si="7"/>
        <v>3156.590909090909</v>
      </c>
      <c r="J23" s="5">
        <f t="shared" si="8"/>
        <v>215</v>
      </c>
    </row>
    <row r="24" spans="1:10" s="8" customFormat="1" ht="20">
      <c r="A24" s="5">
        <v>220</v>
      </c>
      <c r="B24" s="6">
        <f t="shared" si="0"/>
        <v>99.999999999999986</v>
      </c>
      <c r="C24" s="7">
        <f t="shared" si="1"/>
        <v>220</v>
      </c>
      <c r="D24" s="7">
        <f t="shared" si="2"/>
        <v>880</v>
      </c>
      <c r="E24" s="7">
        <f t="shared" si="3"/>
        <v>149.99999999999997</v>
      </c>
      <c r="F24" s="7">
        <f t="shared" si="4"/>
        <v>1349.9999999999998</v>
      </c>
      <c r="G24" s="7">
        <f t="shared" si="5"/>
        <v>249.99999999999997</v>
      </c>
      <c r="H24" s="7">
        <f t="shared" si="6"/>
        <v>999.99999999999989</v>
      </c>
      <c r="I24" s="7">
        <f t="shared" si="7"/>
        <v>3229.9999999999995</v>
      </c>
      <c r="J24" s="5">
        <f t="shared" si="8"/>
        <v>220</v>
      </c>
    </row>
    <row r="25" spans="1:10" ht="20">
      <c r="A25" s="1">
        <v>225</v>
      </c>
      <c r="B25" s="2">
        <f t="shared" si="0"/>
        <v>102.27272727272727</v>
      </c>
      <c r="C25" s="3">
        <f t="shared" si="1"/>
        <v>225</v>
      </c>
      <c r="D25" s="3">
        <f t="shared" si="2"/>
        <v>900</v>
      </c>
      <c r="E25" s="3">
        <f t="shared" si="3"/>
        <v>153.40909090909091</v>
      </c>
      <c r="F25" s="3">
        <f t="shared" si="4"/>
        <v>1380.6818181818182</v>
      </c>
      <c r="G25" s="3">
        <f t="shared" si="5"/>
        <v>255.68181818181816</v>
      </c>
      <c r="H25" s="3">
        <f t="shared" si="6"/>
        <v>1022.7272727272726</v>
      </c>
      <c r="I25" s="3">
        <f t="shared" si="7"/>
        <v>3303.409090909091</v>
      </c>
      <c r="J25" s="5">
        <f t="shared" si="8"/>
        <v>225</v>
      </c>
    </row>
  </sheetData>
  <mergeCells count="2">
    <mergeCell ref="A1:J1"/>
    <mergeCell ref="A2:J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0"/>
  <sheetViews>
    <sheetView tabSelected="1" workbookViewId="0">
      <selection activeCell="J20" sqref="A1:J20"/>
    </sheetView>
  </sheetViews>
  <sheetFormatPr baseColWidth="10" defaultRowHeight="15" x14ac:dyDescent="0"/>
  <cols>
    <col min="1" max="1" width="15.1640625" bestFit="1" customWidth="1"/>
    <col min="2" max="2" width="15.5" bestFit="1" customWidth="1"/>
    <col min="3" max="3" width="13.33203125" bestFit="1" customWidth="1"/>
    <col min="4" max="4" width="25.33203125" bestFit="1" customWidth="1"/>
    <col min="5" max="5" width="8.6640625" bestFit="1" customWidth="1"/>
    <col min="6" max="7" width="20.5" bestFit="1" customWidth="1"/>
    <col min="8" max="8" width="32.33203125" bestFit="1" customWidth="1"/>
    <col min="9" max="9" width="16.6640625" bestFit="1" customWidth="1"/>
    <col min="10" max="10" width="13.33203125" bestFit="1" customWidth="1"/>
  </cols>
  <sheetData>
    <row r="1" spans="1:10" ht="150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35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5" customHeight="1">
      <c r="A3" s="4" t="s">
        <v>3</v>
      </c>
      <c r="B3" s="4" t="s">
        <v>4</v>
      </c>
      <c r="C3" s="4" t="s">
        <v>0</v>
      </c>
      <c r="D3" s="4" t="s">
        <v>5</v>
      </c>
      <c r="E3" s="4" t="s">
        <v>1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2</v>
      </c>
    </row>
    <row r="4" spans="1:10" s="8" customFormat="1" ht="20">
      <c r="A4" s="15" t="s">
        <v>12</v>
      </c>
      <c r="B4" s="13"/>
      <c r="C4" s="14">
        <v>170</v>
      </c>
      <c r="D4" s="14">
        <v>682</v>
      </c>
      <c r="E4" s="14">
        <v>102</v>
      </c>
      <c r="F4" s="14">
        <v>920</v>
      </c>
      <c r="G4" s="14">
        <v>273</v>
      </c>
      <c r="H4" s="14">
        <v>1091</v>
      </c>
      <c r="I4" s="14">
        <v>2693</v>
      </c>
      <c r="J4" s="12">
        <v>150</v>
      </c>
    </row>
    <row r="5" spans="1:10" ht="20">
      <c r="A5" s="5">
        <v>150</v>
      </c>
      <c r="B5" s="6">
        <f t="shared" ref="B5:B20" si="0">A5/2.2</f>
        <v>68.181818181818173</v>
      </c>
      <c r="C5" s="7">
        <f t="shared" ref="C5:C20" si="1">B5*2.5</f>
        <v>170.45454545454544</v>
      </c>
      <c r="D5" s="7">
        <f t="shared" ref="D5:D20" si="2">C5*4</f>
        <v>681.81818181818176</v>
      </c>
      <c r="E5" s="7">
        <f t="shared" ref="E5:E20" si="3">B5*1.5</f>
        <v>102.27272727272725</v>
      </c>
      <c r="F5" s="7">
        <f t="shared" ref="F5:F20" si="4">E5*9</f>
        <v>920.45454545454527</v>
      </c>
      <c r="G5" s="7">
        <f t="shared" ref="G5:G20" si="5">B5*4</f>
        <v>272.72727272727269</v>
      </c>
      <c r="H5" s="7">
        <f t="shared" ref="H5:H20" si="6">G5*4</f>
        <v>1090.9090909090908</v>
      </c>
      <c r="I5" s="7">
        <f t="shared" ref="I5:I20" si="7">SUM(H5,F5,D5)</f>
        <v>2693.181818181818</v>
      </c>
      <c r="J5" s="5">
        <f t="shared" ref="J5:J20" si="8">A5</f>
        <v>150</v>
      </c>
    </row>
    <row r="6" spans="1:10" s="8" customFormat="1" ht="20">
      <c r="A6" s="1">
        <v>155</v>
      </c>
      <c r="B6" s="2">
        <f t="shared" si="0"/>
        <v>70.454545454545453</v>
      </c>
      <c r="C6" s="3">
        <f t="shared" si="1"/>
        <v>176.13636363636363</v>
      </c>
      <c r="D6" s="3">
        <f t="shared" si="2"/>
        <v>704.5454545454545</v>
      </c>
      <c r="E6" s="3">
        <f t="shared" si="3"/>
        <v>105.68181818181819</v>
      </c>
      <c r="F6" s="3">
        <f t="shared" si="4"/>
        <v>951.13636363636374</v>
      </c>
      <c r="G6" s="3">
        <f t="shared" si="5"/>
        <v>281.81818181818181</v>
      </c>
      <c r="H6" s="3">
        <f t="shared" si="6"/>
        <v>1127.2727272727273</v>
      </c>
      <c r="I6" s="3">
        <f t="shared" si="7"/>
        <v>2782.9545454545455</v>
      </c>
      <c r="J6" s="1">
        <f t="shared" si="8"/>
        <v>155</v>
      </c>
    </row>
    <row r="7" spans="1:10" ht="20">
      <c r="A7" s="5">
        <v>160</v>
      </c>
      <c r="B7" s="6">
        <f t="shared" si="0"/>
        <v>72.72727272727272</v>
      </c>
      <c r="C7" s="7">
        <f t="shared" si="1"/>
        <v>181.81818181818181</v>
      </c>
      <c r="D7" s="7">
        <f t="shared" si="2"/>
        <v>727.27272727272725</v>
      </c>
      <c r="E7" s="7">
        <f t="shared" si="3"/>
        <v>109.09090909090908</v>
      </c>
      <c r="F7" s="7">
        <f t="shared" si="4"/>
        <v>981.81818181818176</v>
      </c>
      <c r="G7" s="7">
        <f t="shared" si="5"/>
        <v>290.90909090909088</v>
      </c>
      <c r="H7" s="7">
        <f t="shared" si="6"/>
        <v>1163.6363636363635</v>
      </c>
      <c r="I7" s="7">
        <f t="shared" si="7"/>
        <v>2872.7272727272721</v>
      </c>
      <c r="J7" s="5">
        <f t="shared" si="8"/>
        <v>160</v>
      </c>
    </row>
    <row r="8" spans="1:10" s="8" customFormat="1" ht="20">
      <c r="A8" s="1">
        <v>165</v>
      </c>
      <c r="B8" s="2">
        <f t="shared" si="0"/>
        <v>75</v>
      </c>
      <c r="C8" s="3">
        <f t="shared" si="1"/>
        <v>187.5</v>
      </c>
      <c r="D8" s="3">
        <f t="shared" si="2"/>
        <v>750</v>
      </c>
      <c r="E8" s="3">
        <f t="shared" si="3"/>
        <v>112.5</v>
      </c>
      <c r="F8" s="3">
        <f t="shared" si="4"/>
        <v>1012.5</v>
      </c>
      <c r="G8" s="3">
        <f t="shared" si="5"/>
        <v>300</v>
      </c>
      <c r="H8" s="3">
        <f t="shared" si="6"/>
        <v>1200</v>
      </c>
      <c r="I8" s="3">
        <f t="shared" si="7"/>
        <v>2962.5</v>
      </c>
      <c r="J8" s="1">
        <f t="shared" si="8"/>
        <v>165</v>
      </c>
    </row>
    <row r="9" spans="1:10" ht="20">
      <c r="A9" s="5">
        <v>170</v>
      </c>
      <c r="B9" s="6">
        <f t="shared" si="0"/>
        <v>77.272727272727266</v>
      </c>
      <c r="C9" s="7">
        <f t="shared" si="1"/>
        <v>193.18181818181816</v>
      </c>
      <c r="D9" s="7">
        <f t="shared" si="2"/>
        <v>772.72727272727263</v>
      </c>
      <c r="E9" s="7">
        <f t="shared" si="3"/>
        <v>115.90909090909091</v>
      </c>
      <c r="F9" s="7">
        <f t="shared" si="4"/>
        <v>1043.1818181818182</v>
      </c>
      <c r="G9" s="7">
        <f t="shared" si="5"/>
        <v>309.09090909090907</v>
      </c>
      <c r="H9" s="7">
        <f t="shared" si="6"/>
        <v>1236.3636363636363</v>
      </c>
      <c r="I9" s="7">
        <f t="shared" si="7"/>
        <v>3052.272727272727</v>
      </c>
      <c r="J9" s="5">
        <f t="shared" si="8"/>
        <v>170</v>
      </c>
    </row>
    <row r="10" spans="1:10" s="8" customFormat="1" ht="20">
      <c r="A10" s="1">
        <v>175</v>
      </c>
      <c r="B10" s="2">
        <f t="shared" si="0"/>
        <v>79.545454545454533</v>
      </c>
      <c r="C10" s="3">
        <f t="shared" si="1"/>
        <v>198.86363636363632</v>
      </c>
      <c r="D10" s="3">
        <f t="shared" si="2"/>
        <v>795.45454545454527</v>
      </c>
      <c r="E10" s="3">
        <f t="shared" si="3"/>
        <v>119.3181818181818</v>
      </c>
      <c r="F10" s="3">
        <f t="shared" si="4"/>
        <v>1073.8636363636363</v>
      </c>
      <c r="G10" s="3">
        <f t="shared" si="5"/>
        <v>318.18181818181813</v>
      </c>
      <c r="H10" s="3">
        <f t="shared" si="6"/>
        <v>1272.7272727272725</v>
      </c>
      <c r="I10" s="3">
        <f t="shared" si="7"/>
        <v>3142.045454545454</v>
      </c>
      <c r="J10" s="1">
        <f t="shared" si="8"/>
        <v>175</v>
      </c>
    </row>
    <row r="11" spans="1:10" ht="20">
      <c r="A11" s="5">
        <v>180</v>
      </c>
      <c r="B11" s="6">
        <f t="shared" si="0"/>
        <v>81.818181818181813</v>
      </c>
      <c r="C11" s="7">
        <f t="shared" si="1"/>
        <v>204.54545454545453</v>
      </c>
      <c r="D11" s="7">
        <f t="shared" si="2"/>
        <v>818.18181818181813</v>
      </c>
      <c r="E11" s="7">
        <f t="shared" si="3"/>
        <v>122.72727272727272</v>
      </c>
      <c r="F11" s="7">
        <f t="shared" si="4"/>
        <v>1104.5454545454545</v>
      </c>
      <c r="G11" s="7">
        <f t="shared" si="5"/>
        <v>327.27272727272725</v>
      </c>
      <c r="H11" s="7">
        <f t="shared" si="6"/>
        <v>1309.090909090909</v>
      </c>
      <c r="I11" s="7">
        <f t="shared" si="7"/>
        <v>3231.8181818181815</v>
      </c>
      <c r="J11" s="5">
        <f t="shared" si="8"/>
        <v>180</v>
      </c>
    </row>
    <row r="12" spans="1:10" s="8" customFormat="1" ht="20">
      <c r="A12" s="1">
        <v>185</v>
      </c>
      <c r="B12" s="2">
        <f t="shared" si="0"/>
        <v>84.090909090909079</v>
      </c>
      <c r="C12" s="3">
        <f t="shared" si="1"/>
        <v>210.22727272727269</v>
      </c>
      <c r="D12" s="3">
        <f t="shared" si="2"/>
        <v>840.90909090909076</v>
      </c>
      <c r="E12" s="3">
        <f t="shared" si="3"/>
        <v>126.13636363636363</v>
      </c>
      <c r="F12" s="3">
        <f t="shared" si="4"/>
        <v>1135.2272727272725</v>
      </c>
      <c r="G12" s="3">
        <f t="shared" si="5"/>
        <v>336.36363636363632</v>
      </c>
      <c r="H12" s="3">
        <f t="shared" si="6"/>
        <v>1345.4545454545453</v>
      </c>
      <c r="I12" s="3">
        <f t="shared" si="7"/>
        <v>3321.590909090909</v>
      </c>
      <c r="J12" s="1">
        <f t="shared" si="8"/>
        <v>185</v>
      </c>
    </row>
    <row r="13" spans="1:10" ht="20">
      <c r="A13" s="5">
        <v>190</v>
      </c>
      <c r="B13" s="6">
        <f t="shared" si="0"/>
        <v>86.36363636363636</v>
      </c>
      <c r="C13" s="7">
        <f t="shared" si="1"/>
        <v>215.90909090909091</v>
      </c>
      <c r="D13" s="7">
        <f t="shared" si="2"/>
        <v>863.63636363636363</v>
      </c>
      <c r="E13" s="7">
        <f t="shared" si="3"/>
        <v>129.54545454545453</v>
      </c>
      <c r="F13" s="7">
        <f t="shared" si="4"/>
        <v>1165.9090909090908</v>
      </c>
      <c r="G13" s="7">
        <f t="shared" si="5"/>
        <v>345.45454545454544</v>
      </c>
      <c r="H13" s="7">
        <f t="shared" si="6"/>
        <v>1381.8181818181818</v>
      </c>
      <c r="I13" s="7">
        <f t="shared" si="7"/>
        <v>3411.363636363636</v>
      </c>
      <c r="J13" s="5">
        <f t="shared" si="8"/>
        <v>190</v>
      </c>
    </row>
    <row r="14" spans="1:10" s="8" customFormat="1" ht="20">
      <c r="A14" s="1">
        <v>195</v>
      </c>
      <c r="B14" s="2">
        <f t="shared" si="0"/>
        <v>88.636363636363626</v>
      </c>
      <c r="C14" s="3">
        <f t="shared" si="1"/>
        <v>221.59090909090907</v>
      </c>
      <c r="D14" s="3">
        <f t="shared" si="2"/>
        <v>886.36363636363626</v>
      </c>
      <c r="E14" s="3">
        <f t="shared" si="3"/>
        <v>132.95454545454544</v>
      </c>
      <c r="F14" s="3">
        <f t="shared" si="4"/>
        <v>1196.590909090909</v>
      </c>
      <c r="G14" s="3">
        <f t="shared" si="5"/>
        <v>354.5454545454545</v>
      </c>
      <c r="H14" s="3">
        <f t="shared" si="6"/>
        <v>1418.181818181818</v>
      </c>
      <c r="I14" s="3">
        <f t="shared" si="7"/>
        <v>3501.1363636363631</v>
      </c>
      <c r="J14" s="1">
        <f t="shared" si="8"/>
        <v>195</v>
      </c>
    </row>
    <row r="15" spans="1:10" ht="20">
      <c r="A15" s="5">
        <v>200</v>
      </c>
      <c r="B15" s="6">
        <f t="shared" si="0"/>
        <v>90.909090909090907</v>
      </c>
      <c r="C15" s="7">
        <f t="shared" si="1"/>
        <v>227.27272727272725</v>
      </c>
      <c r="D15" s="7">
        <f t="shared" si="2"/>
        <v>909.09090909090901</v>
      </c>
      <c r="E15" s="7">
        <f t="shared" si="3"/>
        <v>136.36363636363637</v>
      </c>
      <c r="F15" s="7">
        <f t="shared" si="4"/>
        <v>1227.2727272727275</v>
      </c>
      <c r="G15" s="7">
        <f t="shared" si="5"/>
        <v>363.63636363636363</v>
      </c>
      <c r="H15" s="7">
        <f t="shared" si="6"/>
        <v>1454.5454545454545</v>
      </c>
      <c r="I15" s="7">
        <f t="shared" si="7"/>
        <v>3590.909090909091</v>
      </c>
      <c r="J15" s="5">
        <f t="shared" si="8"/>
        <v>200</v>
      </c>
    </row>
    <row r="16" spans="1:10" s="8" customFormat="1" ht="20">
      <c r="A16" s="1">
        <v>205</v>
      </c>
      <c r="B16" s="2">
        <f t="shared" si="0"/>
        <v>93.181818181818173</v>
      </c>
      <c r="C16" s="3">
        <f t="shared" si="1"/>
        <v>232.95454545454544</v>
      </c>
      <c r="D16" s="3">
        <f t="shared" si="2"/>
        <v>931.81818181818176</v>
      </c>
      <c r="E16" s="3">
        <f t="shared" si="3"/>
        <v>139.77272727272725</v>
      </c>
      <c r="F16" s="3">
        <f t="shared" si="4"/>
        <v>1257.9545454545453</v>
      </c>
      <c r="G16" s="3">
        <f t="shared" si="5"/>
        <v>372.72727272727269</v>
      </c>
      <c r="H16" s="3">
        <f t="shared" si="6"/>
        <v>1490.9090909090908</v>
      </c>
      <c r="I16" s="3">
        <f t="shared" si="7"/>
        <v>3680.681818181818</v>
      </c>
      <c r="J16" s="1">
        <f t="shared" si="8"/>
        <v>205</v>
      </c>
    </row>
    <row r="17" spans="1:10" ht="20">
      <c r="A17" s="5">
        <v>210</v>
      </c>
      <c r="B17" s="6">
        <f t="shared" si="0"/>
        <v>95.454545454545453</v>
      </c>
      <c r="C17" s="7">
        <f t="shared" si="1"/>
        <v>238.63636363636363</v>
      </c>
      <c r="D17" s="7">
        <f t="shared" si="2"/>
        <v>954.5454545454545</v>
      </c>
      <c r="E17" s="7">
        <f t="shared" si="3"/>
        <v>143.18181818181819</v>
      </c>
      <c r="F17" s="7">
        <f t="shared" si="4"/>
        <v>1288.6363636363637</v>
      </c>
      <c r="G17" s="7">
        <f t="shared" si="5"/>
        <v>381.81818181818181</v>
      </c>
      <c r="H17" s="7">
        <f t="shared" si="6"/>
        <v>1527.2727272727273</v>
      </c>
      <c r="I17" s="7">
        <f t="shared" si="7"/>
        <v>3770.4545454545455</v>
      </c>
      <c r="J17" s="5">
        <f t="shared" si="8"/>
        <v>210</v>
      </c>
    </row>
    <row r="18" spans="1:10" s="8" customFormat="1" ht="20">
      <c r="A18" s="1">
        <v>215</v>
      </c>
      <c r="B18" s="2">
        <f t="shared" si="0"/>
        <v>97.72727272727272</v>
      </c>
      <c r="C18" s="3">
        <f t="shared" si="1"/>
        <v>244.31818181818181</v>
      </c>
      <c r="D18" s="3">
        <f t="shared" si="2"/>
        <v>977.27272727272725</v>
      </c>
      <c r="E18" s="3">
        <f t="shared" si="3"/>
        <v>146.59090909090907</v>
      </c>
      <c r="F18" s="3">
        <f t="shared" si="4"/>
        <v>1319.3181818181815</v>
      </c>
      <c r="G18" s="3">
        <f t="shared" si="5"/>
        <v>390.90909090909088</v>
      </c>
      <c r="H18" s="3">
        <f t="shared" si="6"/>
        <v>1563.6363636363635</v>
      </c>
      <c r="I18" s="3">
        <f t="shared" si="7"/>
        <v>3860.2272727272721</v>
      </c>
      <c r="J18" s="1">
        <f t="shared" si="8"/>
        <v>215</v>
      </c>
    </row>
    <row r="19" spans="1:10" ht="20">
      <c r="A19" s="5">
        <v>220</v>
      </c>
      <c r="B19" s="6">
        <f t="shared" si="0"/>
        <v>99.999999999999986</v>
      </c>
      <c r="C19" s="7">
        <f t="shared" si="1"/>
        <v>249.99999999999997</v>
      </c>
      <c r="D19" s="7">
        <f t="shared" si="2"/>
        <v>999.99999999999989</v>
      </c>
      <c r="E19" s="7">
        <f t="shared" si="3"/>
        <v>149.99999999999997</v>
      </c>
      <c r="F19" s="7">
        <f t="shared" si="4"/>
        <v>1349.9999999999998</v>
      </c>
      <c r="G19" s="7">
        <f t="shared" si="5"/>
        <v>399.99999999999994</v>
      </c>
      <c r="H19" s="7">
        <f t="shared" si="6"/>
        <v>1599.9999999999998</v>
      </c>
      <c r="I19" s="7">
        <f t="shared" si="7"/>
        <v>3949.9999999999995</v>
      </c>
      <c r="J19" s="5">
        <f t="shared" si="8"/>
        <v>220</v>
      </c>
    </row>
    <row r="20" spans="1:10" s="8" customFormat="1" ht="20">
      <c r="A20" s="1">
        <v>225</v>
      </c>
      <c r="B20" s="2">
        <f t="shared" si="0"/>
        <v>102.27272727272727</v>
      </c>
      <c r="C20" s="3">
        <f t="shared" si="1"/>
        <v>255.68181818181816</v>
      </c>
      <c r="D20" s="3">
        <f t="shared" si="2"/>
        <v>1022.7272727272726</v>
      </c>
      <c r="E20" s="3">
        <f t="shared" si="3"/>
        <v>153.40909090909091</v>
      </c>
      <c r="F20" s="3">
        <f t="shared" si="4"/>
        <v>1380.6818181818182</v>
      </c>
      <c r="G20" s="3">
        <f t="shared" si="5"/>
        <v>409.09090909090907</v>
      </c>
      <c r="H20" s="3">
        <f t="shared" si="6"/>
        <v>1636.3636363636363</v>
      </c>
      <c r="I20" s="3">
        <f t="shared" si="7"/>
        <v>4039.772727272727</v>
      </c>
      <c r="J20" s="1">
        <f t="shared" si="8"/>
        <v>225</v>
      </c>
    </row>
  </sheetData>
  <mergeCells count="2">
    <mergeCell ref="A1:J1"/>
    <mergeCell ref="A2:J2"/>
  </mergeCells>
  <phoneticPr fontId="6" type="noConversion"/>
  <pageMargins left="0.75" right="0.75" top="1" bottom="1" header="0.5" footer="0.5"/>
  <pageSetup scale="6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Maintenance</vt:lpstr>
      <vt:lpstr>Weight Gain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 </dc:creator>
  <cp:lastModifiedBy>Joseph Servais</cp:lastModifiedBy>
  <cp:lastPrinted>2019-08-15T17:29:28Z</cp:lastPrinted>
  <dcterms:created xsi:type="dcterms:W3CDTF">2019-07-21T23:01:13Z</dcterms:created>
  <dcterms:modified xsi:type="dcterms:W3CDTF">2019-08-15T17:47:51Z</dcterms:modified>
</cp:coreProperties>
</file>